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755"/>
  </bookViews>
  <sheets>
    <sheet name="Worksheet" sheetId="1" r:id="rId1"/>
  </sheets>
  <calcPr calcId="152511"/>
</workbook>
</file>

<file path=xl/calcChain.xml><?xml version="1.0" encoding="utf-8"?>
<calcChain xmlns="http://schemas.openxmlformats.org/spreadsheetml/2006/main">
  <c r="H46" i="1" l="1"/>
  <c r="G46" i="1"/>
  <c r="F46" i="1"/>
  <c r="E46" i="1"/>
  <c r="I45" i="1"/>
  <c r="I44" i="1"/>
  <c r="I42" i="1"/>
  <c r="I41" i="1"/>
  <c r="I40" i="1"/>
  <c r="I39" i="1"/>
  <c r="I38" i="1"/>
  <c r="I37" i="1"/>
  <c r="I36" i="1"/>
  <c r="I46" i="1" s="1"/>
  <c r="H34" i="1"/>
  <c r="H47" i="1" s="1"/>
  <c r="G34" i="1"/>
  <c r="G47" i="1" s="1"/>
  <c r="F34" i="1"/>
  <c r="F47" i="1" s="1"/>
  <c r="E34" i="1"/>
  <c r="E47" i="1" s="1"/>
  <c r="I33" i="1"/>
  <c r="I31" i="1"/>
  <c r="I30" i="1"/>
  <c r="I29" i="1"/>
  <c r="I27" i="1"/>
  <c r="I26" i="1"/>
  <c r="I25" i="1"/>
  <c r="I24" i="1"/>
  <c r="I22" i="1"/>
  <c r="I21" i="1"/>
  <c r="I19" i="1"/>
  <c r="I18" i="1"/>
  <c r="I17" i="1"/>
  <c r="I16" i="1"/>
  <c r="I15" i="1"/>
  <c r="I14" i="1"/>
  <c r="I13" i="1"/>
  <c r="I12" i="1"/>
  <c r="I11" i="1"/>
  <c r="I9" i="1"/>
  <c r="I34" i="1" s="1"/>
  <c r="I47" i="1" l="1"/>
</calcChain>
</file>

<file path=xl/sharedStrings.xml><?xml version="1.0" encoding="utf-8"?>
<sst xmlns="http://schemas.openxmlformats.org/spreadsheetml/2006/main" count="52" uniqueCount="48">
  <si>
    <t>REKAPITULASI KARTU INVENTARIS BARANG</t>
  </si>
  <si>
    <t>Semester II Tahun 2021 Total</t>
  </si>
  <si>
    <t>17.2.0.0 - Dinas Pariwisata</t>
  </si>
  <si>
    <t>No</t>
  </si>
  <si>
    <t>Gol</t>
  </si>
  <si>
    <t>Barang</t>
  </si>
  <si>
    <t>Nama Bidang Barang</t>
  </si>
  <si>
    <t>Jumlah Barang</t>
  </si>
  <si>
    <t>Jumlah Harga</t>
  </si>
  <si>
    <t>Beban Penyusutan</t>
  </si>
  <si>
    <t>Akumulasi Penyusutan</t>
  </si>
  <si>
    <t>Nilai Buku</t>
  </si>
  <si>
    <t>Tanah</t>
  </si>
  <si>
    <t>Peralatan dan Mesin</t>
  </si>
  <si>
    <t>Alat-alat Besar</t>
  </si>
  <si>
    <t>Alat-alat Angkutan</t>
  </si>
  <si>
    <t>Alat Bengkel dan Alat Ukur</t>
  </si>
  <si>
    <t>Alat Pertanian</t>
  </si>
  <si>
    <t>Alat Kantor dan Rumah Tangga</t>
  </si>
  <si>
    <t>Alat Studio dan Alat Komunikasi</t>
  </si>
  <si>
    <t>Alat-alat Kedokteran</t>
  </si>
  <si>
    <t>Alat Laboratorium</t>
  </si>
  <si>
    <t>Alat-alat Perenjataan/Keamanan</t>
  </si>
  <si>
    <t>Gedung dan Bangunan</t>
  </si>
  <si>
    <t>Bangunan Gedung</t>
  </si>
  <si>
    <t>Monumen</t>
  </si>
  <si>
    <t>Jalan, Irigasi dan Jaringan</t>
  </si>
  <si>
    <t>Jalan dan Jembatan</t>
  </si>
  <si>
    <t>Bangunan Air/Irigasi</t>
  </si>
  <si>
    <t>Instalasi</t>
  </si>
  <si>
    <t>Jaringan</t>
  </si>
  <si>
    <t>Aset Tetap Lainya</t>
  </si>
  <si>
    <t>Buku dan Perpustakaan</t>
  </si>
  <si>
    <t>Barang Bercorak Kebudayaan</t>
  </si>
  <si>
    <t>Hewan dan Ternak serta Tanaman</t>
  </si>
  <si>
    <t>Konstruksi Dalam Pengerjaan</t>
  </si>
  <si>
    <t>JUMLAH</t>
  </si>
  <si>
    <t>Aset Tak Berwujud</t>
  </si>
  <si>
    <t>Software Komputer</t>
  </si>
  <si>
    <t>Lisensi/Franchise</t>
  </si>
  <si>
    <t>Hak Paten/Hak Cipta</t>
  </si>
  <si>
    <t>Hasil Kajian</t>
  </si>
  <si>
    <t>DED</t>
  </si>
  <si>
    <t>Aset Tak Berwujud dalam Pengerjaan</t>
  </si>
  <si>
    <t>Aset Tak Berwujud Lainnya</t>
  </si>
  <si>
    <t>Aset Kemitraan</t>
  </si>
  <si>
    <t>Aset Lain-Lain</t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</si>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</sst>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1" fillId="3" borderId="1" xfId="0" applyFont="1" applyFill="1" applyBorder="1"/>
    <xf numFmtId="4" fontId="0" fillId="0" borderId="1" xfId="0" applyNumberFormat="1" applyBorder="1"/>
    <xf numFmtId="4" fontId="1" fillId="3" borderId="1" xfId="0" applyNumberFormat="1" applyFont="1" applyFill="1" applyBorder="1"/>
    <xf numFmtId="0" fontId="1" fillId="4" borderId="1" xfId="0" applyFont="1" applyFill="1" applyBorder="1"/>
    <xf numFmtId="4" fontId="1" fillId="4" borderId="1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4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I47" sqref="I47"/>
    </sheetView>
  </sheetViews>
  <sheetFormatPr defaultRowHeight="15" x14ac:dyDescent="0.25"/>
  <cols>
    <col min="1" max="2" width="5" style="1" customWidth="1"/>
    <col min="3" max="3" width="10" style="1" customWidth="1"/>
    <col min="4" max="4" width="30" customWidth="1"/>
    <col min="5" max="5" width="10" style="1" customWidth="1"/>
    <col min="6" max="9" width="16" style="2" customWidth="1"/>
  </cols>
  <sheetData>
    <row r="1" spans="1:9" x14ac:dyDescent="0.25">
      <c r="A1" s="16" t="s">
        <v>0</v>
      </c>
      <c r="B1" s="16"/>
      <c r="C1" s="16"/>
      <c r="D1" s="17"/>
      <c r="E1" s="16"/>
      <c r="F1" s="18"/>
      <c r="G1" s="18"/>
      <c r="H1" s="18"/>
      <c r="I1" s="18"/>
    </row>
    <row r="2" spans="1:9" x14ac:dyDescent="0.25">
      <c r="A2" s="16" t="s">
        <v>1</v>
      </c>
      <c r="B2" s="16"/>
      <c r="C2" s="16"/>
      <c r="D2" s="17"/>
      <c r="E2" s="16"/>
      <c r="F2" s="18"/>
      <c r="G2" s="18"/>
      <c r="H2" s="18"/>
      <c r="I2" s="18"/>
    </row>
    <row r="3" spans="1:9" x14ac:dyDescent="0.25">
      <c r="A3" s="19"/>
      <c r="B3" s="19"/>
      <c r="C3" s="19"/>
      <c r="D3" s="20"/>
      <c r="E3" s="19"/>
      <c r="F3" s="21"/>
      <c r="G3" s="21"/>
      <c r="H3" s="21"/>
      <c r="I3" s="21"/>
    </row>
    <row r="4" spans="1:9" x14ac:dyDescent="0.25">
      <c r="A4" s="22" t="s">
        <v>2</v>
      </c>
      <c r="B4" s="19"/>
      <c r="C4" s="19"/>
      <c r="D4" s="20"/>
      <c r="E4" s="19"/>
      <c r="F4" s="21"/>
      <c r="G4" s="21"/>
      <c r="H4" s="21"/>
      <c r="I4" s="21"/>
    </row>
    <row r="5" spans="1:9" x14ac:dyDescent="0.25">
      <c r="A5" s="19"/>
      <c r="B5" s="19"/>
      <c r="C5" s="19"/>
      <c r="D5" s="20"/>
      <c r="E5" s="19"/>
      <c r="F5" s="21"/>
      <c r="G5" s="21"/>
      <c r="H5" s="21"/>
      <c r="I5" s="21"/>
    </row>
    <row r="6" spans="1:9" ht="30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8" t="s">
        <v>8</v>
      </c>
      <c r="G6" s="8" t="s">
        <v>9</v>
      </c>
      <c r="H6" s="8" t="s">
        <v>10</v>
      </c>
      <c r="I6" s="8" t="s">
        <v>11</v>
      </c>
    </row>
    <row r="7" spans="1:9" x14ac:dyDescent="0.25">
      <c r="A7" s="3"/>
      <c r="B7" s="3"/>
      <c r="C7" s="3"/>
      <c r="D7" s="3"/>
      <c r="E7" s="3"/>
      <c r="F7" s="8"/>
      <c r="G7" s="8"/>
      <c r="H7" s="8"/>
      <c r="I7" s="8"/>
    </row>
    <row r="8" spans="1:9" x14ac:dyDescent="0.25">
      <c r="A8" s="4">
        <v>1</v>
      </c>
      <c r="B8" s="4">
        <v>1</v>
      </c>
      <c r="C8" s="4"/>
      <c r="D8" s="9" t="s">
        <v>12</v>
      </c>
      <c r="E8" s="5"/>
      <c r="F8" s="12"/>
      <c r="G8" s="12"/>
      <c r="H8" s="12"/>
      <c r="I8" s="12"/>
    </row>
    <row r="9" spans="1:9" x14ac:dyDescent="0.25">
      <c r="A9" s="5"/>
      <c r="B9" s="5"/>
      <c r="C9" s="5">
        <v>1</v>
      </c>
      <c r="D9" s="10" t="s">
        <v>12</v>
      </c>
      <c r="E9" s="5"/>
      <c r="F9" s="12"/>
      <c r="G9" s="12"/>
      <c r="H9" s="12"/>
      <c r="I9" s="12">
        <f>F9-H9</f>
        <v>0</v>
      </c>
    </row>
    <row r="10" spans="1:9" x14ac:dyDescent="0.25">
      <c r="A10" s="4">
        <v>2</v>
      </c>
      <c r="B10" s="4">
        <v>2</v>
      </c>
      <c r="C10" s="4"/>
      <c r="D10" s="9" t="s">
        <v>13</v>
      </c>
      <c r="E10" s="5"/>
      <c r="F10" s="12"/>
      <c r="G10" s="12"/>
      <c r="H10" s="12"/>
      <c r="I10" s="12"/>
    </row>
    <row r="11" spans="1:9" x14ac:dyDescent="0.25">
      <c r="A11" s="5"/>
      <c r="B11" s="5"/>
      <c r="C11" s="5">
        <v>2</v>
      </c>
      <c r="D11" s="10" t="s">
        <v>14</v>
      </c>
      <c r="E11" s="5">
        <v>3</v>
      </c>
      <c r="F11" s="12">
        <v>209852580</v>
      </c>
      <c r="G11" s="12">
        <v>13489470</v>
      </c>
      <c r="H11" s="12">
        <v>113242822.380952</v>
      </c>
      <c r="I11" s="12">
        <f t="shared" ref="I11:I19" si="0">F11-H11</f>
        <v>96609757.619047999</v>
      </c>
    </row>
    <row r="12" spans="1:9" x14ac:dyDescent="0.25">
      <c r="A12" s="5"/>
      <c r="B12" s="5"/>
      <c r="C12" s="5">
        <v>3</v>
      </c>
      <c r="D12" s="10" t="s">
        <v>15</v>
      </c>
      <c r="E12" s="5">
        <v>22</v>
      </c>
      <c r="F12" s="12">
        <v>1168966000</v>
      </c>
      <c r="G12" s="12">
        <v>36069071.428571999</v>
      </c>
      <c r="H12" s="12">
        <v>1075810083.3333321</v>
      </c>
      <c r="I12" s="12">
        <f t="shared" si="0"/>
        <v>93155916.666667938</v>
      </c>
    </row>
    <row r="13" spans="1:9" x14ac:dyDescent="0.25">
      <c r="A13" s="5"/>
      <c r="B13" s="5"/>
      <c r="C13" s="5">
        <v>4</v>
      </c>
      <c r="D13" s="10" t="s">
        <v>16</v>
      </c>
      <c r="E13" s="5"/>
      <c r="F13" s="12"/>
      <c r="G13" s="12"/>
      <c r="H13" s="12"/>
      <c r="I13" s="12">
        <f t="shared" si="0"/>
        <v>0</v>
      </c>
    </row>
    <row r="14" spans="1:9" x14ac:dyDescent="0.25">
      <c r="A14" s="5"/>
      <c r="B14" s="5"/>
      <c r="C14" s="5">
        <v>5</v>
      </c>
      <c r="D14" s="10" t="s">
        <v>17</v>
      </c>
      <c r="E14" s="5">
        <v>2</v>
      </c>
      <c r="F14" s="12">
        <v>1210000</v>
      </c>
      <c r="G14" s="12">
        <v>25208.333333999999</v>
      </c>
      <c r="H14" s="12">
        <v>25208.333333999999</v>
      </c>
      <c r="I14" s="12">
        <f t="shared" si="0"/>
        <v>1184791.6666659999</v>
      </c>
    </row>
    <row r="15" spans="1:9" x14ac:dyDescent="0.25">
      <c r="A15" s="5"/>
      <c r="B15" s="5"/>
      <c r="C15" s="5">
        <v>6</v>
      </c>
      <c r="D15" s="10" t="s">
        <v>18</v>
      </c>
      <c r="E15" s="5">
        <v>997</v>
      </c>
      <c r="F15" s="12">
        <v>2421237632</v>
      </c>
      <c r="G15" s="12">
        <v>173183386.81433499</v>
      </c>
      <c r="H15" s="12">
        <v>1506074796.43137</v>
      </c>
      <c r="I15" s="12">
        <f t="shared" si="0"/>
        <v>915162835.56862998</v>
      </c>
    </row>
    <row r="16" spans="1:9" x14ac:dyDescent="0.25">
      <c r="A16" s="5"/>
      <c r="B16" s="5"/>
      <c r="C16" s="5">
        <v>7</v>
      </c>
      <c r="D16" s="10" t="s">
        <v>19</v>
      </c>
      <c r="E16" s="5">
        <v>43</v>
      </c>
      <c r="F16" s="12">
        <v>350600850.00999999</v>
      </c>
      <c r="G16" s="12">
        <v>5501661.6676669996</v>
      </c>
      <c r="H16" s="12">
        <v>321190713.33833301</v>
      </c>
      <c r="I16" s="12">
        <f t="shared" si="0"/>
        <v>29410136.67166698</v>
      </c>
    </row>
    <row r="17" spans="1:9" x14ac:dyDescent="0.25">
      <c r="A17" s="5"/>
      <c r="B17" s="5"/>
      <c r="C17" s="5">
        <v>8</v>
      </c>
      <c r="D17" s="10" t="s">
        <v>20</v>
      </c>
      <c r="E17" s="5">
        <v>13</v>
      </c>
      <c r="F17" s="12">
        <v>15065000</v>
      </c>
      <c r="G17" s="12">
        <v>681499.99999899999</v>
      </c>
      <c r="H17" s="12">
        <v>1456249.999999</v>
      </c>
      <c r="I17" s="12">
        <f t="shared" si="0"/>
        <v>13608750.000001</v>
      </c>
    </row>
    <row r="18" spans="1:9" x14ac:dyDescent="0.25">
      <c r="A18" s="5"/>
      <c r="B18" s="5"/>
      <c r="C18" s="5">
        <v>9</v>
      </c>
      <c r="D18" s="10" t="s">
        <v>21</v>
      </c>
      <c r="E18" s="5"/>
      <c r="F18" s="12"/>
      <c r="G18" s="12"/>
      <c r="H18" s="12"/>
      <c r="I18" s="12">
        <f t="shared" si="0"/>
        <v>0</v>
      </c>
    </row>
    <row r="19" spans="1:9" x14ac:dyDescent="0.25">
      <c r="A19" s="5"/>
      <c r="B19" s="5"/>
      <c r="C19" s="5">
        <v>10</v>
      </c>
      <c r="D19" s="10" t="s">
        <v>22</v>
      </c>
      <c r="E19" s="5">
        <v>20</v>
      </c>
      <c r="F19" s="12">
        <v>3250000</v>
      </c>
      <c r="G19" s="12">
        <v>175000</v>
      </c>
      <c r="H19" s="12">
        <v>641666.66666500003</v>
      </c>
      <c r="I19" s="12">
        <f t="shared" si="0"/>
        <v>2608333.3333350001</v>
      </c>
    </row>
    <row r="20" spans="1:9" x14ac:dyDescent="0.25">
      <c r="A20" s="4">
        <v>3</v>
      </c>
      <c r="B20" s="4">
        <v>3</v>
      </c>
      <c r="C20" s="4"/>
      <c r="D20" s="9" t="s">
        <v>23</v>
      </c>
      <c r="E20" s="5"/>
      <c r="F20" s="12"/>
      <c r="G20" s="12"/>
      <c r="H20" s="12"/>
      <c r="I20" s="12"/>
    </row>
    <row r="21" spans="1:9" x14ac:dyDescent="0.25">
      <c r="A21" s="5"/>
      <c r="B21" s="5"/>
      <c r="C21" s="5">
        <v>11</v>
      </c>
      <c r="D21" s="10" t="s">
        <v>24</v>
      </c>
      <c r="E21" s="5">
        <v>88</v>
      </c>
      <c r="F21" s="12">
        <v>15851685869.389999</v>
      </c>
      <c r="G21" s="12">
        <v>146268799.15983501</v>
      </c>
      <c r="H21" s="12">
        <v>1374372655.8321929</v>
      </c>
      <c r="I21" s="12">
        <f>F21-H21</f>
        <v>14477313213.557806</v>
      </c>
    </row>
    <row r="22" spans="1:9" x14ac:dyDescent="0.25">
      <c r="A22" s="5"/>
      <c r="B22" s="5"/>
      <c r="C22" s="5">
        <v>12</v>
      </c>
      <c r="D22" s="10" t="s">
        <v>25</v>
      </c>
      <c r="E22" s="5">
        <v>69</v>
      </c>
      <c r="F22" s="12">
        <v>1668245100.3099999</v>
      </c>
      <c r="G22" s="12">
        <v>16301331.803099999</v>
      </c>
      <c r="H22" s="12">
        <v>77333156.646248996</v>
      </c>
      <c r="I22" s="12">
        <f>F22-H22</f>
        <v>1590911943.6637509</v>
      </c>
    </row>
    <row r="23" spans="1:9" x14ac:dyDescent="0.25">
      <c r="A23" s="4">
        <v>4</v>
      </c>
      <c r="B23" s="4">
        <v>4</v>
      </c>
      <c r="C23" s="4"/>
      <c r="D23" s="9" t="s">
        <v>26</v>
      </c>
      <c r="E23" s="5"/>
      <c r="F23" s="12"/>
      <c r="G23" s="12"/>
      <c r="H23" s="12"/>
      <c r="I23" s="12"/>
    </row>
    <row r="24" spans="1:9" x14ac:dyDescent="0.25">
      <c r="A24" s="5"/>
      <c r="B24" s="5"/>
      <c r="C24" s="5">
        <v>13</v>
      </c>
      <c r="D24" s="10" t="s">
        <v>27</v>
      </c>
      <c r="E24" s="5">
        <v>11</v>
      </c>
      <c r="F24" s="12">
        <v>1294586489.6199999</v>
      </c>
      <c r="G24" s="12">
        <v>35551167.401666999</v>
      </c>
      <c r="H24" s="12">
        <v>145617000.11466801</v>
      </c>
      <c r="I24" s="12">
        <f>F24-H24</f>
        <v>1148969489.505332</v>
      </c>
    </row>
    <row r="25" spans="1:9" x14ac:dyDescent="0.25">
      <c r="A25" s="5"/>
      <c r="B25" s="5"/>
      <c r="C25" s="5">
        <v>14</v>
      </c>
      <c r="D25" s="10" t="s">
        <v>28</v>
      </c>
      <c r="E25" s="5">
        <v>2</v>
      </c>
      <c r="F25" s="12">
        <v>35664450</v>
      </c>
      <c r="G25" s="12">
        <v>1570805.625</v>
      </c>
      <c r="H25" s="12">
        <v>27330426.25</v>
      </c>
      <c r="I25" s="12">
        <f>F25-H25</f>
        <v>8334023.75</v>
      </c>
    </row>
    <row r="26" spans="1:9" x14ac:dyDescent="0.25">
      <c r="A26" s="5"/>
      <c r="B26" s="5"/>
      <c r="C26" s="5">
        <v>15</v>
      </c>
      <c r="D26" s="10" t="s">
        <v>29</v>
      </c>
      <c r="E26" s="5">
        <v>2</v>
      </c>
      <c r="F26" s="12">
        <v>543841140.35000002</v>
      </c>
      <c r="G26" s="12">
        <v>5245294.3130559996</v>
      </c>
      <c r="H26" s="12">
        <v>9137214.9408330005</v>
      </c>
      <c r="I26" s="12">
        <f>F26-H26</f>
        <v>534703925.40916705</v>
      </c>
    </row>
    <row r="27" spans="1:9" x14ac:dyDescent="0.25">
      <c r="A27" s="5"/>
      <c r="B27" s="5"/>
      <c r="C27" s="5">
        <v>16</v>
      </c>
      <c r="D27" s="10" t="s">
        <v>30</v>
      </c>
      <c r="E27" s="5">
        <v>2</v>
      </c>
      <c r="F27" s="12">
        <v>46610960</v>
      </c>
      <c r="G27" s="12">
        <v>582637</v>
      </c>
      <c r="H27" s="12">
        <v>4661096</v>
      </c>
      <c r="I27" s="12">
        <f>F27-H27</f>
        <v>41949864</v>
      </c>
    </row>
    <row r="28" spans="1:9" x14ac:dyDescent="0.25">
      <c r="A28" s="4">
        <v>5</v>
      </c>
      <c r="B28" s="4">
        <v>5</v>
      </c>
      <c r="C28" s="4"/>
      <c r="D28" s="9" t="s">
        <v>31</v>
      </c>
      <c r="E28" s="5"/>
      <c r="F28" s="12"/>
      <c r="G28" s="12"/>
      <c r="H28" s="12"/>
      <c r="I28" s="12"/>
    </row>
    <row r="29" spans="1:9" x14ac:dyDescent="0.25">
      <c r="A29" s="5"/>
      <c r="B29" s="5"/>
      <c r="C29" s="5">
        <v>17</v>
      </c>
      <c r="D29" s="10" t="s">
        <v>32</v>
      </c>
      <c r="E29" s="5">
        <v>359</v>
      </c>
      <c r="F29" s="12">
        <v>20992173.629999999</v>
      </c>
      <c r="G29" s="12"/>
      <c r="H29" s="12"/>
      <c r="I29" s="12">
        <f>F29-H29</f>
        <v>20992173.629999999</v>
      </c>
    </row>
    <row r="30" spans="1:9" x14ac:dyDescent="0.25">
      <c r="A30" s="5"/>
      <c r="B30" s="5"/>
      <c r="C30" s="5">
        <v>18</v>
      </c>
      <c r="D30" s="10" t="s">
        <v>33</v>
      </c>
      <c r="E30" s="5">
        <v>16</v>
      </c>
      <c r="F30" s="12">
        <v>154652700</v>
      </c>
      <c r="G30" s="12"/>
      <c r="H30" s="12"/>
      <c r="I30" s="12">
        <f>F30-H30</f>
        <v>154652700</v>
      </c>
    </row>
    <row r="31" spans="1:9" x14ac:dyDescent="0.25">
      <c r="A31" s="5"/>
      <c r="B31" s="5"/>
      <c r="C31" s="5">
        <v>19</v>
      </c>
      <c r="D31" s="10" t="s">
        <v>34</v>
      </c>
      <c r="E31" s="5">
        <v>3</v>
      </c>
      <c r="F31" s="12">
        <v>376076891</v>
      </c>
      <c r="G31" s="12"/>
      <c r="H31" s="12"/>
      <c r="I31" s="12">
        <f>F31-H31</f>
        <v>376076891</v>
      </c>
    </row>
    <row r="32" spans="1:9" x14ac:dyDescent="0.25">
      <c r="A32" s="4">
        <v>6</v>
      </c>
      <c r="B32" s="4">
        <v>6</v>
      </c>
      <c r="C32" s="4"/>
      <c r="D32" s="9" t="s">
        <v>35</v>
      </c>
      <c r="E32" s="5"/>
      <c r="F32" s="12"/>
      <c r="G32" s="12"/>
      <c r="H32" s="12"/>
      <c r="I32" s="12"/>
    </row>
    <row r="33" spans="1:9" x14ac:dyDescent="0.25">
      <c r="A33" s="5"/>
      <c r="B33" s="5"/>
      <c r="C33" s="5">
        <v>1</v>
      </c>
      <c r="D33" s="10" t="s">
        <v>35</v>
      </c>
      <c r="E33" s="5">
        <v>6</v>
      </c>
      <c r="F33" s="12">
        <v>0</v>
      </c>
      <c r="G33" s="12"/>
      <c r="H33" s="12"/>
      <c r="I33" s="12">
        <f>F33-H33</f>
        <v>0</v>
      </c>
    </row>
    <row r="34" spans="1:9" x14ac:dyDescent="0.25">
      <c r="A34" s="6"/>
      <c r="B34" s="6"/>
      <c r="C34" s="6"/>
      <c r="D34" s="11" t="s">
        <v>36</v>
      </c>
      <c r="E34" s="6">
        <f>SUM(E8:E33)</f>
        <v>1658</v>
      </c>
      <c r="F34" s="13">
        <f>SUM(F8:F33)</f>
        <v>24162537836.310001</v>
      </c>
      <c r="G34" s="13">
        <f>SUM(G8:G33)</f>
        <v>434645333.54656494</v>
      </c>
      <c r="H34" s="13">
        <f>SUM(H8:H33)</f>
        <v>4656893090.2679272</v>
      </c>
      <c r="I34" s="13">
        <f>SUM(I8:I33)</f>
        <v>19505644746.042072</v>
      </c>
    </row>
    <row r="35" spans="1:9" x14ac:dyDescent="0.25">
      <c r="A35" s="4">
        <v>7</v>
      </c>
      <c r="B35" s="4">
        <v>7</v>
      </c>
      <c r="C35" s="4"/>
      <c r="D35" s="9" t="s">
        <v>37</v>
      </c>
      <c r="E35" s="5"/>
      <c r="F35" s="12"/>
      <c r="G35" s="12"/>
      <c r="H35" s="12"/>
      <c r="I35" s="12"/>
    </row>
    <row r="36" spans="1:9" x14ac:dyDescent="0.25">
      <c r="A36" s="5"/>
      <c r="B36" s="5"/>
      <c r="C36" s="5">
        <v>1</v>
      </c>
      <c r="D36" s="10" t="s">
        <v>38</v>
      </c>
      <c r="E36" s="5">
        <v>1</v>
      </c>
      <c r="F36" s="12">
        <v>99500000</v>
      </c>
      <c r="G36" s="12">
        <v>9950000</v>
      </c>
      <c r="H36" s="12">
        <v>33166666.666666999</v>
      </c>
      <c r="I36" s="12">
        <f t="shared" ref="I36:I42" si="1">F36-H36</f>
        <v>66333333.333333001</v>
      </c>
    </row>
    <row r="37" spans="1:9" x14ac:dyDescent="0.25">
      <c r="A37" s="5"/>
      <c r="B37" s="5"/>
      <c r="C37" s="5">
        <v>2</v>
      </c>
      <c r="D37" s="10" t="s">
        <v>39</v>
      </c>
      <c r="E37" s="5"/>
      <c r="F37" s="12"/>
      <c r="G37" s="12"/>
      <c r="H37" s="12"/>
      <c r="I37" s="12">
        <f t="shared" si="1"/>
        <v>0</v>
      </c>
    </row>
    <row r="38" spans="1:9" x14ac:dyDescent="0.25">
      <c r="A38" s="5"/>
      <c r="B38" s="5"/>
      <c r="C38" s="5">
        <v>3</v>
      </c>
      <c r="D38" s="10" t="s">
        <v>40</v>
      </c>
      <c r="E38" s="5"/>
      <c r="F38" s="12"/>
      <c r="G38" s="12"/>
      <c r="H38" s="12"/>
      <c r="I38" s="12">
        <f t="shared" si="1"/>
        <v>0</v>
      </c>
    </row>
    <row r="39" spans="1:9" x14ac:dyDescent="0.25">
      <c r="A39" s="5"/>
      <c r="B39" s="5"/>
      <c r="C39" s="5">
        <v>4</v>
      </c>
      <c r="D39" s="10" t="s">
        <v>41</v>
      </c>
      <c r="E39" s="5"/>
      <c r="F39" s="12"/>
      <c r="G39" s="12"/>
      <c r="H39" s="12"/>
      <c r="I39" s="12">
        <f t="shared" si="1"/>
        <v>0</v>
      </c>
    </row>
    <row r="40" spans="1:9" x14ac:dyDescent="0.25">
      <c r="A40" s="5"/>
      <c r="B40" s="5"/>
      <c r="C40" s="5">
        <v>5</v>
      </c>
      <c r="D40" s="10" t="s">
        <v>42</v>
      </c>
      <c r="E40" s="5">
        <v>1</v>
      </c>
      <c r="F40" s="12">
        <v>49580000</v>
      </c>
      <c r="G40" s="12">
        <v>0</v>
      </c>
      <c r="H40" s="12">
        <v>0</v>
      </c>
      <c r="I40" s="12">
        <f t="shared" si="1"/>
        <v>49580000</v>
      </c>
    </row>
    <row r="41" spans="1:9" x14ac:dyDescent="0.25">
      <c r="A41" s="5"/>
      <c r="B41" s="5"/>
      <c r="C41" s="5">
        <v>6</v>
      </c>
      <c r="D41" s="10" t="s">
        <v>43</v>
      </c>
      <c r="E41" s="5"/>
      <c r="F41" s="12"/>
      <c r="G41" s="12"/>
      <c r="H41" s="12"/>
      <c r="I41" s="12">
        <f t="shared" si="1"/>
        <v>0</v>
      </c>
    </row>
    <row r="42" spans="1:9" x14ac:dyDescent="0.25">
      <c r="A42" s="5"/>
      <c r="B42" s="5"/>
      <c r="C42" s="5">
        <v>7</v>
      </c>
      <c r="D42" s="10" t="s">
        <v>44</v>
      </c>
      <c r="E42" s="5"/>
      <c r="F42" s="12"/>
      <c r="G42" s="12"/>
      <c r="H42" s="12"/>
      <c r="I42" s="12">
        <f t="shared" si="1"/>
        <v>0</v>
      </c>
    </row>
    <row r="43" spans="1:9" x14ac:dyDescent="0.25">
      <c r="A43" s="4">
        <v>8</v>
      </c>
      <c r="B43" s="4">
        <v>8</v>
      </c>
      <c r="C43" s="4"/>
      <c r="D43" s="9" t="s">
        <v>45</v>
      </c>
      <c r="E43" s="5"/>
      <c r="F43" s="12"/>
      <c r="G43" s="12"/>
      <c r="H43" s="12"/>
      <c r="I43" s="12"/>
    </row>
    <row r="44" spans="1:9" x14ac:dyDescent="0.25">
      <c r="A44" s="5"/>
      <c r="B44" s="5"/>
      <c r="C44" s="5">
        <v>1</v>
      </c>
      <c r="D44" s="10" t="s">
        <v>45</v>
      </c>
      <c r="E44" s="5"/>
      <c r="F44" s="12"/>
      <c r="G44" s="12"/>
      <c r="H44" s="12"/>
      <c r="I44" s="12">
        <f>F44-H44</f>
        <v>0</v>
      </c>
    </row>
    <row r="45" spans="1:9" x14ac:dyDescent="0.25">
      <c r="A45" s="4">
        <v>9</v>
      </c>
      <c r="B45" s="4"/>
      <c r="C45" s="4"/>
      <c r="D45" s="9" t="s">
        <v>46</v>
      </c>
      <c r="E45" s="5">
        <v>6</v>
      </c>
      <c r="F45" s="12">
        <v>73816000</v>
      </c>
      <c r="G45" s="12"/>
      <c r="H45" s="12">
        <v>0</v>
      </c>
      <c r="I45" s="12">
        <f>F45-H45</f>
        <v>73816000</v>
      </c>
    </row>
    <row r="46" spans="1:9" x14ac:dyDescent="0.25">
      <c r="A46" s="6"/>
      <c r="B46" s="6"/>
      <c r="C46" s="6"/>
      <c r="D46" s="11" t="s">
        <v>36</v>
      </c>
      <c r="E46" s="6">
        <f>SUM(E35:E45)</f>
        <v>8</v>
      </c>
      <c r="F46" s="13">
        <f>SUM(F35:F45)</f>
        <v>222896000</v>
      </c>
      <c r="G46" s="13">
        <f>SUM(G35:G45)</f>
        <v>9950000</v>
      </c>
      <c r="H46" s="13">
        <f>SUM(H35:H45)</f>
        <v>33166666.666666999</v>
      </c>
      <c r="I46" s="13">
        <f>SUM(I35:I45)</f>
        <v>189729333.33333302</v>
      </c>
    </row>
    <row r="47" spans="1:9" x14ac:dyDescent="0.25">
      <c r="A47" s="7"/>
      <c r="B47" s="7"/>
      <c r="C47" s="7"/>
      <c r="D47" s="14" t="s">
        <v>47</v>
      </c>
      <c r="E47" s="7">
        <f>E34+E46</f>
        <v>1666</v>
      </c>
      <c r="F47" s="15">
        <f>F34+F46</f>
        <v>24385433836.310001</v>
      </c>
      <c r="G47" s="15">
        <f>G34+G46</f>
        <v>444595333.54656494</v>
      </c>
      <c r="H47" s="15">
        <f>H34+H46</f>
        <v>4690059756.9345942</v>
      </c>
      <c r="I47" s="15">
        <f>I34+I46</f>
        <v>19695374079.375404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E-Voting</cp:lastModifiedBy>
  <dcterms:created xsi:type="dcterms:W3CDTF">2022-06-28T07:53:05Z</dcterms:created>
  <dcterms:modified xsi:type="dcterms:W3CDTF">2022-06-28T07:55:16Z</dcterms:modified>
  <cp:category/>
</cp:coreProperties>
</file>